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213B4CDA-0D2E-4357-9E05-906C3FB2DF2D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L2" i="4"/>
  <c r="M2" i="4"/>
  <c r="L3" i="4"/>
  <c r="M3" i="4"/>
  <c r="L4" i="4"/>
  <c r="M4" i="4" s="1"/>
  <c r="L5" i="4"/>
  <c r="M5" i="4" s="1"/>
  <c r="L6" i="4"/>
  <c r="M6" i="4" s="1"/>
  <c r="L8" i="4"/>
  <c r="M8" i="4" s="1"/>
  <c r="L9" i="4"/>
  <c r="M9" i="4" s="1"/>
  <c r="L10" i="4"/>
  <c r="M10" i="4" s="1"/>
  <c r="L11" i="4"/>
  <c r="M11" i="4" s="1"/>
  <c r="L12" i="4"/>
  <c r="M12" i="4" s="1"/>
  <c r="L7" i="4"/>
  <c r="M7" i="4" l="1"/>
</calcChain>
</file>

<file path=xl/sharedStrings.xml><?xml version="1.0" encoding="utf-8"?>
<sst xmlns="http://schemas.openxmlformats.org/spreadsheetml/2006/main" count="42" uniqueCount="30">
  <si>
    <t>Totale</t>
  </si>
  <si>
    <t>Media</t>
  </si>
  <si>
    <t>Qualificazione Maschile 3^</t>
  </si>
  <si>
    <t>Qualificazione Maschile 3^-4^</t>
  </si>
  <si>
    <t>Qualificazione Cadetti</t>
  </si>
  <si>
    <t>Tornei Omologati</t>
  </si>
  <si>
    <t>Qualificazione</t>
  </si>
  <si>
    <t>2 Trofeo Costa del Tirreno</t>
  </si>
  <si>
    <t>Agonista</t>
  </si>
  <si>
    <t>Regionale Tris - Toscana</t>
  </si>
  <si>
    <t>Campionato Regionale Doppio 1^ Fase - Toscana</t>
  </si>
  <si>
    <t>Regionale Coppa Italia - Toscana</t>
  </si>
  <si>
    <t>Seniores</t>
  </si>
  <si>
    <t>Regionale Singolo Seniores 1^ fase - Toscana</t>
  </si>
  <si>
    <t>Torneo</t>
  </si>
  <si>
    <t>Circuito</t>
  </si>
  <si>
    <t>Data</t>
  </si>
  <si>
    <t>Fase</t>
  </si>
  <si>
    <t>#</t>
  </si>
  <si>
    <t>Partite</t>
  </si>
  <si>
    <t>Media ultimi 10 tornei:</t>
  </si>
  <si>
    <t>Regionale Silver Cup - Toscana</t>
  </si>
  <si>
    <t>Qualificazione Maschile</t>
  </si>
  <si>
    <t>Campionato Regionale Doppio 2^ Fase - Toscana</t>
  </si>
  <si>
    <t>Qualificazione Maschile Fascia B</t>
  </si>
  <si>
    <t>Campionato Italiano di Tris - Cad. Masch. 3^-4^ cat.</t>
  </si>
  <si>
    <t>Qualificazione Cadetti Maschile</t>
  </si>
  <si>
    <t>Regionale Singolo 1^ fase - Toscana</t>
  </si>
  <si>
    <t>Qualificazione M3^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</si>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</sst>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B1" workbookViewId="0">
      <selection activeCell="C14" sqref="C14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15</v>
      </c>
      <c r="B1" t="s">
        <v>16</v>
      </c>
      <c r="C1" t="s">
        <v>14</v>
      </c>
      <c r="D1" t="s">
        <v>17</v>
      </c>
      <c r="E1" t="s">
        <v>18</v>
      </c>
      <c r="F1" t="s">
        <v>19</v>
      </c>
      <c r="L1" t="s">
        <v>0</v>
      </c>
      <c r="M1" t="s">
        <v>1</v>
      </c>
    </row>
    <row r="2" spans="1:13" x14ac:dyDescent="0.25">
      <c r="A2" t="s">
        <v>8</v>
      </c>
      <c r="B2" s="1">
        <v>44738</v>
      </c>
      <c r="C2" t="s">
        <v>29</v>
      </c>
      <c r="D2" t="s">
        <v>28</v>
      </c>
      <c r="E2">
        <v>6</v>
      </c>
      <c r="F2">
        <v>147</v>
      </c>
      <c r="G2">
        <v>126</v>
      </c>
      <c r="H2">
        <v>165</v>
      </c>
      <c r="I2">
        <v>191</v>
      </c>
      <c r="J2">
        <v>179</v>
      </c>
      <c r="K2">
        <v>149</v>
      </c>
      <c r="L2" s="11">
        <f t="shared" ref="L2" si="0">SUM(F2:K2)</f>
        <v>957</v>
      </c>
      <c r="M2" s="13">
        <f t="shared" ref="M2" si="1">L2/E2</f>
        <v>159.5</v>
      </c>
    </row>
    <row r="3" spans="1:13" x14ac:dyDescent="0.25">
      <c r="A3" t="s">
        <v>8</v>
      </c>
      <c r="B3" s="1">
        <v>44724</v>
      </c>
      <c r="C3" t="s">
        <v>27</v>
      </c>
      <c r="D3" t="s">
        <v>28</v>
      </c>
      <c r="E3">
        <v>6</v>
      </c>
      <c r="F3">
        <v>143</v>
      </c>
      <c r="G3">
        <v>156</v>
      </c>
      <c r="H3">
        <v>133</v>
      </c>
      <c r="I3">
        <v>134</v>
      </c>
      <c r="J3">
        <v>174</v>
      </c>
      <c r="K3">
        <v>172</v>
      </c>
      <c r="L3" s="11">
        <f t="shared" ref="L3" si="2">SUM(F3:K3)</f>
        <v>912</v>
      </c>
      <c r="M3" s="13">
        <f t="shared" ref="M3" si="3">L3/E3</f>
        <v>152</v>
      </c>
    </row>
    <row r="4" spans="1:13" x14ac:dyDescent="0.25">
      <c r="A4" t="s">
        <v>8</v>
      </c>
      <c r="B4" s="1">
        <v>44710</v>
      </c>
      <c r="C4" t="s">
        <v>21</v>
      </c>
      <c r="D4" t="s">
        <v>22</v>
      </c>
      <c r="E4">
        <v>6</v>
      </c>
      <c r="F4">
        <v>189</v>
      </c>
      <c r="G4">
        <v>164</v>
      </c>
      <c r="H4">
        <v>188</v>
      </c>
      <c r="I4">
        <v>191</v>
      </c>
      <c r="J4">
        <v>163</v>
      </c>
      <c r="K4">
        <v>170</v>
      </c>
      <c r="L4" s="11">
        <f t="shared" ref="L4" si="4">SUM(F4:K4)</f>
        <v>1065</v>
      </c>
      <c r="M4" s="13">
        <f t="shared" ref="M4" si="5">L4/E4</f>
        <v>177.5</v>
      </c>
    </row>
    <row r="5" spans="1:13" x14ac:dyDescent="0.25">
      <c r="A5" s="8" t="s">
        <v>8</v>
      </c>
      <c r="B5" s="9">
        <v>44689</v>
      </c>
      <c r="C5" s="8" t="s">
        <v>25</v>
      </c>
      <c r="D5" s="8" t="s">
        <v>26</v>
      </c>
      <c r="E5" s="8">
        <v>6</v>
      </c>
      <c r="F5" s="8">
        <v>116</v>
      </c>
      <c r="G5" s="8">
        <v>136</v>
      </c>
      <c r="H5" s="8">
        <v>142</v>
      </c>
      <c r="I5" s="8">
        <v>133</v>
      </c>
      <c r="J5" s="8">
        <v>147</v>
      </c>
      <c r="K5" s="8">
        <v>129</v>
      </c>
      <c r="L5" s="8">
        <f t="shared" ref="L5:L12" si="6">SUM(F5:K5)</f>
        <v>803</v>
      </c>
      <c r="M5" s="10">
        <f t="shared" ref="M5:M12" si="7">L5/E5</f>
        <v>133.83333333333334</v>
      </c>
    </row>
    <row r="6" spans="1:13" x14ac:dyDescent="0.25">
      <c r="A6" t="s">
        <v>8</v>
      </c>
      <c r="B6" s="1">
        <v>44675</v>
      </c>
      <c r="C6" t="s">
        <v>23</v>
      </c>
      <c r="D6" t="s">
        <v>2</v>
      </c>
      <c r="E6">
        <v>6</v>
      </c>
      <c r="F6">
        <v>145</v>
      </c>
      <c r="G6">
        <v>148</v>
      </c>
      <c r="H6">
        <v>199</v>
      </c>
      <c r="I6">
        <v>143</v>
      </c>
      <c r="J6">
        <v>184</v>
      </c>
      <c r="K6">
        <v>179</v>
      </c>
      <c r="L6">
        <f t="shared" si="6"/>
        <v>998</v>
      </c>
      <c r="M6" s="2">
        <f t="shared" si="7"/>
        <v>166.33333333333334</v>
      </c>
    </row>
    <row r="7" spans="1:13" x14ac:dyDescent="0.25">
      <c r="A7" t="s">
        <v>8</v>
      </c>
      <c r="B7" s="1">
        <v>44661</v>
      </c>
      <c r="C7" t="s">
        <v>10</v>
      </c>
      <c r="D7" t="s">
        <v>2</v>
      </c>
      <c r="E7">
        <v>6</v>
      </c>
      <c r="F7">
        <v>160</v>
      </c>
      <c r="G7">
        <v>127</v>
      </c>
      <c r="H7">
        <v>149</v>
      </c>
      <c r="I7">
        <v>164</v>
      </c>
      <c r="J7">
        <v>102</v>
      </c>
      <c r="K7">
        <v>194</v>
      </c>
      <c r="L7">
        <f t="shared" si="6"/>
        <v>896</v>
      </c>
      <c r="M7" s="2">
        <f t="shared" si="7"/>
        <v>149.33333333333334</v>
      </c>
    </row>
    <row r="8" spans="1:13" x14ac:dyDescent="0.25">
      <c r="A8" s="5" t="s">
        <v>8</v>
      </c>
      <c r="B8" s="6">
        <v>44647</v>
      </c>
      <c r="C8" s="5" t="s">
        <v>11</v>
      </c>
      <c r="D8" s="5" t="s">
        <v>4</v>
      </c>
      <c r="E8" s="5">
        <v>6</v>
      </c>
      <c r="F8" s="5">
        <v>179</v>
      </c>
      <c r="G8" s="5">
        <v>147</v>
      </c>
      <c r="H8" s="5">
        <v>206</v>
      </c>
      <c r="I8" s="5">
        <v>226</v>
      </c>
      <c r="J8" s="5">
        <v>182</v>
      </c>
      <c r="K8" s="5">
        <v>172</v>
      </c>
      <c r="L8" s="5">
        <f t="shared" si="6"/>
        <v>1112</v>
      </c>
      <c r="M8" s="7">
        <f t="shared" si="7"/>
        <v>185.33333333333334</v>
      </c>
    </row>
    <row r="9" spans="1:13" x14ac:dyDescent="0.25">
      <c r="A9" s="11" t="s">
        <v>12</v>
      </c>
      <c r="B9" s="12">
        <v>44640</v>
      </c>
      <c r="C9" s="11" t="s">
        <v>13</v>
      </c>
      <c r="D9" s="11" t="s">
        <v>24</v>
      </c>
      <c r="E9" s="11">
        <v>6</v>
      </c>
      <c r="F9" s="11">
        <v>158</v>
      </c>
      <c r="G9" s="11">
        <v>140</v>
      </c>
      <c r="H9" s="11">
        <v>137</v>
      </c>
      <c r="I9" s="11">
        <v>128</v>
      </c>
      <c r="J9" s="11">
        <v>113</v>
      </c>
      <c r="K9" s="11">
        <v>143</v>
      </c>
      <c r="L9" s="11">
        <f t="shared" si="6"/>
        <v>819</v>
      </c>
      <c r="M9" s="13">
        <f t="shared" si="7"/>
        <v>136.5</v>
      </c>
    </row>
    <row r="10" spans="1:13" x14ac:dyDescent="0.25">
      <c r="A10" t="s">
        <v>8</v>
      </c>
      <c r="B10" s="1">
        <v>44626</v>
      </c>
      <c r="C10" t="s">
        <v>9</v>
      </c>
      <c r="D10" t="s">
        <v>3</v>
      </c>
      <c r="E10">
        <v>6</v>
      </c>
      <c r="F10">
        <v>161</v>
      </c>
      <c r="G10">
        <v>121</v>
      </c>
      <c r="H10">
        <v>116</v>
      </c>
      <c r="I10">
        <v>186</v>
      </c>
      <c r="J10">
        <v>150</v>
      </c>
      <c r="K10">
        <v>177</v>
      </c>
      <c r="L10">
        <f t="shared" si="6"/>
        <v>911</v>
      </c>
      <c r="M10" s="2">
        <f t="shared" si="7"/>
        <v>151.83333333333334</v>
      </c>
    </row>
    <row r="11" spans="1:13" x14ac:dyDescent="0.25">
      <c r="A11" t="s">
        <v>5</v>
      </c>
      <c r="B11" s="1">
        <v>44409</v>
      </c>
      <c r="C11" t="s">
        <v>7</v>
      </c>
      <c r="D11" t="s">
        <v>6</v>
      </c>
      <c r="E11">
        <v>6</v>
      </c>
      <c r="F11">
        <v>141</v>
      </c>
      <c r="G11">
        <v>165</v>
      </c>
      <c r="H11">
        <v>166</v>
      </c>
      <c r="I11">
        <v>183</v>
      </c>
      <c r="J11">
        <v>148</v>
      </c>
      <c r="K11">
        <v>169</v>
      </c>
      <c r="L11">
        <f t="shared" si="6"/>
        <v>972</v>
      </c>
      <c r="M11" s="2">
        <f t="shared" si="7"/>
        <v>162</v>
      </c>
    </row>
    <row r="12" spans="1:13" x14ac:dyDescent="0.25">
      <c r="A12" t="s">
        <v>8</v>
      </c>
      <c r="B12" s="1">
        <v>44283</v>
      </c>
      <c r="C12" t="s">
        <v>21</v>
      </c>
      <c r="D12" t="s">
        <v>22</v>
      </c>
      <c r="E12">
        <v>6</v>
      </c>
      <c r="F12">
        <v>120</v>
      </c>
      <c r="G12">
        <v>208</v>
      </c>
      <c r="H12">
        <v>126</v>
      </c>
      <c r="I12">
        <v>149</v>
      </c>
      <c r="J12">
        <v>148</v>
      </c>
      <c r="K12">
        <v>160</v>
      </c>
      <c r="L12">
        <f t="shared" si="6"/>
        <v>911</v>
      </c>
      <c r="M12" s="2">
        <f t="shared" si="7"/>
        <v>151.83333333333334</v>
      </c>
    </row>
    <row r="13" spans="1:13" x14ac:dyDescent="0.25">
      <c r="A13" s="3" t="s">
        <v>20</v>
      </c>
      <c r="C13" s="4">
        <f>SUM(L9:L12,L6:L7,L2:L4)/SUM(E9:E12,E6:E7,E2:E4)</f>
        <v>156.31481481481481</v>
      </c>
      <c r="F13" s="3"/>
      <c r="G13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2022-06-28T16:59:20Z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